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検査報告書３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ガイド</author>
  </authors>
  <commentList>
    <comment ref="B1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このエクセルシートをご自由にお使いください。
不要な部分を削除したり、項目を追加したりして
あなたの検査シートに仕上げてください。
ご使用にあたって、いくつか</t>
        </r>
        <r>
          <rPr>
            <sz val="9"/>
            <color indexed="10"/>
            <rFont val="ＭＳ Ｐゴシック"/>
            <family val="3"/>
          </rPr>
          <t>注意点</t>
        </r>
        <r>
          <rPr>
            <sz val="9"/>
            <rFont val="ＭＳ Ｐゴシック"/>
            <family val="3"/>
          </rPr>
          <t>があります。
１．</t>
        </r>
        <r>
          <rPr>
            <sz val="9"/>
            <color indexed="10"/>
            <rFont val="ＭＳ Ｐゴシック"/>
            <family val="3"/>
          </rPr>
          <t>セルを保護していません</t>
        </r>
        <r>
          <rPr>
            <sz val="9"/>
            <rFont val="ＭＳ Ｐゴシック"/>
            <family val="3"/>
          </rPr>
          <t>ので、計算式などが入った
　　セルにデータ入力した場合、正しく計算しなくなる
　　ことがあります。改造後、正しく動作することを確認
　　してから入力用セル以外をロックして、シートを保護
　　すると誤入力を防止することができます。
２．</t>
        </r>
        <r>
          <rPr>
            <sz val="9"/>
            <color indexed="10"/>
            <rFont val="ＭＳ Ｐゴシック"/>
            <family val="3"/>
          </rPr>
          <t>Ａ４サイズ</t>
        </r>
        <r>
          <rPr>
            <sz val="9"/>
            <rFont val="ＭＳ Ｐゴシック"/>
            <family val="3"/>
          </rPr>
          <t>ですが、プリンターによって１枚に収まら
　　ない時があります。セル幅や余白を調節してくださ
　　い。
３．</t>
        </r>
        <r>
          <rPr>
            <sz val="9"/>
            <color indexed="10"/>
            <rFont val="ＭＳ Ｐゴシック"/>
            <family val="3"/>
          </rPr>
          <t>セルを連結している箇所</t>
        </r>
        <r>
          <rPr>
            <sz val="9"/>
            <rFont val="ＭＳ Ｐゴシック"/>
            <family val="3"/>
          </rPr>
          <t>があります。修正される時は
　　連結を解除しないと使えない場合があります。
４．入力後、</t>
        </r>
        <r>
          <rPr>
            <sz val="9"/>
            <color indexed="10"/>
            <rFont val="ＭＳ Ｐゴシック"/>
            <family val="3"/>
          </rPr>
          <t>公差判定をしているセル</t>
        </r>
        <r>
          <rPr>
            <sz val="9"/>
            <rFont val="ＭＳ Ｐゴシック"/>
            <family val="3"/>
          </rPr>
          <t>があります。
　　ツールバーの「書式」、「条件付き書式」で編集が
　　可能です。
５．</t>
        </r>
        <r>
          <rPr>
            <sz val="9"/>
            <color indexed="10"/>
            <rFont val="ＭＳ Ｐゴシック"/>
            <family val="3"/>
          </rPr>
          <t>小数点以下の表示桁数変更</t>
        </r>
        <r>
          <rPr>
            <sz val="9"/>
            <rFont val="ＭＳ Ｐゴシック"/>
            <family val="3"/>
          </rPr>
          <t>は、「セルの書式設
　　定」、「表示形式」、「ユーザー定義」、「種類」で
　　＃，＃＃０．００の最後の０を調整してください。
６．セルの右上に</t>
        </r>
        <r>
          <rPr>
            <sz val="9"/>
            <color indexed="10"/>
            <rFont val="ＭＳ Ｐゴシック"/>
            <family val="3"/>
          </rPr>
          <t>赤△</t>
        </r>
        <r>
          <rPr>
            <sz val="9"/>
            <rFont val="ＭＳ Ｐゴシック"/>
            <family val="3"/>
          </rPr>
          <t>が表示されているところは、
　　セルの上にマウスカーソルを移動すると</t>
        </r>
        <r>
          <rPr>
            <sz val="9"/>
            <color indexed="10"/>
            <rFont val="ＭＳ Ｐゴシック"/>
            <family val="3"/>
          </rPr>
          <t>ガイド</t>
        </r>
        <r>
          <rPr>
            <sz val="9"/>
            <rFont val="ＭＳ Ｐゴシック"/>
            <family val="3"/>
          </rPr>
          <t>が表示
　　されます。参考にしてください。
７．</t>
        </r>
        <r>
          <rPr>
            <sz val="9"/>
            <color indexed="10"/>
            <rFont val="ＭＳ Ｐゴシック"/>
            <family val="3"/>
          </rPr>
          <t>データ入力後の移動方向</t>
        </r>
        <r>
          <rPr>
            <sz val="9"/>
            <rFont val="ＭＳ Ｐゴシック"/>
            <family val="3"/>
          </rPr>
          <t xml:space="preserve">はツールバーの「ツール」、
　　「オプション」、「編集」、「入力後にセルを移動する
　　方向」で設定できます。
</t>
        </r>
      </text>
    </comment>
    <comment ref="B13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必ず設計値を入力してください。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ガイド:
</t>
        </r>
        <r>
          <rPr>
            <sz val="9"/>
            <rFont val="ＭＳ Ｐゴシック"/>
            <family val="3"/>
          </rPr>
          <t>＋の値を入力します。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設計値に上限公差を足した値を越える時、不合格になります。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－の値を入力します。
設計値より下限公差を引いた値を下回る時、
不合格になります。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測定部位１と同じで、
自動的に入力されます。
異なる内容にする時は、
直接入力してください。</t>
        </r>
      </text>
    </comment>
    <comment ref="B18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データを入力してください。入力後、上限公差を越えるときはセルが赤、下限公差を下回る時は、セルが青になります。公差範囲内は白のままです。</t>
        </r>
      </text>
    </comment>
    <comment ref="A63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統計項目などを追加できます。</t>
        </r>
      </text>
    </comment>
    <comment ref="B63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範囲を指定して統計関数などを設定してください。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検査データ数は行の挿入、削除で自由に変更してください。変更後は数式や判定を確認の上、使用してください。
</t>
        </r>
      </text>
    </comment>
    <comment ref="B8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検査項目を入力してください。
検査項目数は列の挿入、削除で自由に変更してください。変更後は数式や判定を確認の上、使用してください。</t>
        </r>
      </text>
    </comment>
    <comment ref="B58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合格、不合格を手入力してください。不合格の時はセルを赤で表示します。</t>
        </r>
      </text>
    </comment>
    <comment ref="B59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平均の計算式を設定してあります。</t>
        </r>
      </text>
    </comment>
    <comment ref="B60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最大の計算式を設定してあります。</t>
        </r>
      </text>
    </comment>
    <comment ref="B61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最小の計算式を設定してあります。
</t>
        </r>
      </text>
    </comment>
    <comment ref="B62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標準偏差の計算式を設定してあります。
</t>
        </r>
      </text>
    </comment>
    <comment ref="A3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項目名も自由に変更できます。</t>
        </r>
      </text>
    </comment>
    <comment ref="L2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年月日を右詰で入力してください。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ガイド:</t>
        </r>
        <r>
          <rPr>
            <sz val="9"/>
            <rFont val="ＭＳ Ｐゴシック"/>
            <family val="3"/>
          </rPr>
          <t xml:space="preserve">
不合格の時のみ、不合格と入力してください。
セルが赤で表示されます。</t>
        </r>
      </text>
    </comment>
  </commentList>
</comments>
</file>

<file path=xl/sharedStrings.xml><?xml version="1.0" encoding="utf-8"?>
<sst xmlns="http://schemas.openxmlformats.org/spreadsheetml/2006/main" count="104" uniqueCount="62">
  <si>
    <t>（検査内容）</t>
  </si>
  <si>
    <t>製品コード</t>
  </si>
  <si>
    <t>製品名</t>
  </si>
  <si>
    <t>品番</t>
  </si>
  <si>
    <t>検査日</t>
  </si>
  <si>
    <t>工程名</t>
  </si>
  <si>
    <t>工程番号</t>
  </si>
  <si>
    <t>図面番号１</t>
  </si>
  <si>
    <t>図面番号２</t>
  </si>
  <si>
    <t>ロット番号１</t>
  </si>
  <si>
    <t>ロット番号２</t>
  </si>
  <si>
    <t>注記１</t>
  </si>
  <si>
    <t>注記２</t>
  </si>
  <si>
    <t>測定器名</t>
  </si>
  <si>
    <t>測定条件</t>
  </si>
  <si>
    <t>単位</t>
  </si>
  <si>
    <t>設計値</t>
  </si>
  <si>
    <t>上限公差</t>
  </si>
  <si>
    <t>下限公差</t>
  </si>
  <si>
    <t>高さ１</t>
  </si>
  <si>
    <t>辺１</t>
  </si>
  <si>
    <t>辺２</t>
  </si>
  <si>
    <t>厚み１</t>
  </si>
  <si>
    <t>厚み２</t>
  </si>
  <si>
    <t>Ｔ２</t>
  </si>
  <si>
    <t>目視</t>
  </si>
  <si>
    <t>合否</t>
  </si>
  <si>
    <t>平均</t>
  </si>
  <si>
    <t>最大</t>
  </si>
  <si>
    <t>最小</t>
  </si>
  <si>
    <t>標準偏差</t>
  </si>
  <si>
    <t>不合格</t>
  </si>
  <si>
    <t>（検査項目）</t>
  </si>
  <si>
    <t>（検査データ）</t>
  </si>
  <si>
    <t>Ｈ１</t>
  </si>
  <si>
    <t>Ｌ１</t>
  </si>
  <si>
    <t>Ｌ２</t>
  </si>
  <si>
    <t>Ｔ１</t>
  </si>
  <si>
    <t>mm</t>
  </si>
  <si>
    <t>測定部位１</t>
  </si>
  <si>
    <t>測定部位２</t>
  </si>
  <si>
    <t>検　査　報　告　書</t>
  </si>
  <si>
    <t>平成１５年４月１日</t>
  </si>
  <si>
    <t>合格</t>
  </si>
  <si>
    <t>No</t>
  </si>
  <si>
    <t>キズ</t>
  </si>
  <si>
    <t>（使用上の注意）</t>
  </si>
  <si>
    <t>２０℃</t>
  </si>
  <si>
    <t>２０℃</t>
  </si>
  <si>
    <t>ﾊｲﾄｹﾞｰｼﾞ</t>
  </si>
  <si>
    <t>ノギス</t>
  </si>
  <si>
    <t>マイクロ</t>
  </si>
  <si>
    <t>外観２</t>
  </si>
  <si>
    <t>外観１</t>
  </si>
  <si>
    <t>厚み３</t>
  </si>
  <si>
    <t>内径１</t>
  </si>
  <si>
    <t>内径２</t>
  </si>
  <si>
    <t>辺３</t>
  </si>
  <si>
    <t>Ｌ３</t>
  </si>
  <si>
    <t>Ｔ３</t>
  </si>
  <si>
    <t>Ｒ１</t>
  </si>
  <si>
    <t>Ｒ２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</si>
</sst>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：&quot;"/>
    <numFmt numFmtId="177" formatCode="#,##0.00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9"/>
      <color indexed="10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22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5">
      <selection activeCell="B62" sqref="B62:J62"/>
    </sheetView>
  </sheetViews>
  <sheetFormatPr defaultColWidth="9.00390625" defaultRowHeight="13.5"/>
  <cols>
    <col min="1" max="12" width="7.625" style="0" customWidth="1"/>
  </cols>
  <sheetData>
    <row r="1" spans="2:8" ht="17.25">
      <c r="B1" s="19" t="s">
        <v>46</v>
      </c>
      <c r="C1" s="1"/>
      <c r="E1" s="67" t="s">
        <v>41</v>
      </c>
      <c r="F1" s="67"/>
      <c r="G1" s="67"/>
      <c r="H1" s="67"/>
    </row>
    <row r="2" spans="1:12" ht="13.5">
      <c r="A2" s="2" t="s">
        <v>0</v>
      </c>
      <c r="B2" s="2"/>
      <c r="C2" s="2"/>
      <c r="D2" s="2"/>
      <c r="E2" s="2"/>
      <c r="F2" s="2"/>
      <c r="G2" s="2"/>
      <c r="H2" s="10"/>
      <c r="L2" s="10" t="s">
        <v>42</v>
      </c>
    </row>
    <row r="3" spans="1:12" ht="13.5">
      <c r="A3" s="46" t="s">
        <v>4</v>
      </c>
      <c r="B3" s="31"/>
      <c r="C3" s="32"/>
      <c r="D3" s="32"/>
      <c r="E3" s="46" t="s">
        <v>6</v>
      </c>
      <c r="F3" s="31"/>
      <c r="G3" s="32"/>
      <c r="H3" s="32"/>
      <c r="I3" s="46" t="s">
        <v>9</v>
      </c>
      <c r="J3" s="43"/>
      <c r="K3" s="39"/>
      <c r="L3" s="40"/>
    </row>
    <row r="4" spans="1:12" ht="13.5">
      <c r="A4" s="47" t="s">
        <v>1</v>
      </c>
      <c r="B4" s="33"/>
      <c r="C4" s="34"/>
      <c r="D4" s="34"/>
      <c r="E4" s="47" t="s">
        <v>5</v>
      </c>
      <c r="F4" s="33"/>
      <c r="G4" s="34"/>
      <c r="H4" s="34"/>
      <c r="I4" s="47" t="s">
        <v>10</v>
      </c>
      <c r="J4" s="44"/>
      <c r="K4" s="41"/>
      <c r="L4" s="42"/>
    </row>
    <row r="5" spans="1:12" ht="13.5">
      <c r="A5" s="47" t="s">
        <v>2</v>
      </c>
      <c r="B5" s="33"/>
      <c r="C5" s="34"/>
      <c r="D5" s="34"/>
      <c r="E5" s="47" t="s">
        <v>7</v>
      </c>
      <c r="F5" s="33"/>
      <c r="G5" s="34"/>
      <c r="H5" s="34"/>
      <c r="I5" s="47" t="s">
        <v>11</v>
      </c>
      <c r="J5" s="44"/>
      <c r="K5" s="41"/>
      <c r="L5" s="42"/>
    </row>
    <row r="6" spans="1:12" ht="13.5">
      <c r="A6" s="48" t="s">
        <v>3</v>
      </c>
      <c r="B6" s="37"/>
      <c r="C6" s="38"/>
      <c r="D6" s="38"/>
      <c r="E6" s="48" t="s">
        <v>8</v>
      </c>
      <c r="F6" s="37"/>
      <c r="G6" s="38"/>
      <c r="H6" s="38"/>
      <c r="I6" s="48" t="s">
        <v>12</v>
      </c>
      <c r="J6" s="45"/>
      <c r="K6" s="35"/>
      <c r="L6" s="36"/>
    </row>
    <row r="7" spans="1:8" ht="13.5">
      <c r="A7" s="2" t="s">
        <v>32</v>
      </c>
      <c r="B7" s="2"/>
      <c r="C7" s="2"/>
      <c r="D7" s="2"/>
      <c r="E7" s="2"/>
      <c r="F7" s="2"/>
      <c r="G7" s="2"/>
      <c r="H7" s="2"/>
    </row>
    <row r="8" spans="1:12" ht="13.5">
      <c r="A8" s="46" t="s">
        <v>39</v>
      </c>
      <c r="B8" s="20" t="s">
        <v>19</v>
      </c>
      <c r="C8" s="23" t="s">
        <v>20</v>
      </c>
      <c r="D8" s="23" t="s">
        <v>21</v>
      </c>
      <c r="E8" s="23" t="s">
        <v>57</v>
      </c>
      <c r="F8" s="23" t="s">
        <v>55</v>
      </c>
      <c r="G8" s="23" t="s">
        <v>56</v>
      </c>
      <c r="H8" s="23" t="s">
        <v>22</v>
      </c>
      <c r="I8" s="23" t="s">
        <v>23</v>
      </c>
      <c r="J8" s="23" t="s">
        <v>54</v>
      </c>
      <c r="K8" s="23" t="s">
        <v>53</v>
      </c>
      <c r="L8" s="51" t="s">
        <v>52</v>
      </c>
    </row>
    <row r="9" spans="1:12" ht="13.5">
      <c r="A9" s="47" t="s">
        <v>40</v>
      </c>
      <c r="B9" s="21" t="s">
        <v>34</v>
      </c>
      <c r="C9" s="24" t="s">
        <v>35</v>
      </c>
      <c r="D9" s="24" t="s">
        <v>36</v>
      </c>
      <c r="E9" s="24" t="s">
        <v>58</v>
      </c>
      <c r="F9" s="24" t="s">
        <v>60</v>
      </c>
      <c r="G9" s="24" t="s">
        <v>61</v>
      </c>
      <c r="H9" s="24" t="s">
        <v>37</v>
      </c>
      <c r="I9" s="24" t="s">
        <v>24</v>
      </c>
      <c r="J9" s="24" t="s">
        <v>59</v>
      </c>
      <c r="K9" s="24" t="s">
        <v>45</v>
      </c>
      <c r="L9" s="57" t="s">
        <v>45</v>
      </c>
    </row>
    <row r="10" spans="1:12" ht="13.5">
      <c r="A10" s="47" t="s">
        <v>13</v>
      </c>
      <c r="B10" s="29" t="s">
        <v>49</v>
      </c>
      <c r="C10" s="30" t="s">
        <v>50</v>
      </c>
      <c r="D10" s="30" t="s">
        <v>50</v>
      </c>
      <c r="E10" s="30" t="s">
        <v>50</v>
      </c>
      <c r="F10" s="30" t="s">
        <v>50</v>
      </c>
      <c r="G10" s="30" t="s">
        <v>50</v>
      </c>
      <c r="H10" s="30" t="s">
        <v>51</v>
      </c>
      <c r="I10" s="30" t="s">
        <v>51</v>
      </c>
      <c r="J10" s="30" t="s">
        <v>51</v>
      </c>
      <c r="K10" s="24" t="s">
        <v>25</v>
      </c>
      <c r="L10" s="57" t="s">
        <v>25</v>
      </c>
    </row>
    <row r="11" spans="1:12" ht="13.5">
      <c r="A11" s="47" t="s">
        <v>14</v>
      </c>
      <c r="B11" s="21" t="s">
        <v>48</v>
      </c>
      <c r="C11" s="24" t="s">
        <v>47</v>
      </c>
      <c r="D11" s="24" t="s">
        <v>47</v>
      </c>
      <c r="E11" s="24" t="s">
        <v>47</v>
      </c>
      <c r="F11" s="24" t="s">
        <v>47</v>
      </c>
      <c r="G11" s="24" t="s">
        <v>47</v>
      </c>
      <c r="H11" s="24" t="s">
        <v>47</v>
      </c>
      <c r="I11" s="24" t="s">
        <v>47</v>
      </c>
      <c r="J11" s="24" t="s">
        <v>47</v>
      </c>
      <c r="K11" s="11"/>
      <c r="L11" s="28"/>
    </row>
    <row r="12" spans="1:12" ht="13.5">
      <c r="A12" s="47" t="s">
        <v>15</v>
      </c>
      <c r="B12" s="21" t="s">
        <v>38</v>
      </c>
      <c r="C12" s="24" t="s">
        <v>38</v>
      </c>
      <c r="D12" s="24" t="s">
        <v>38</v>
      </c>
      <c r="E12" s="24" t="s">
        <v>38</v>
      </c>
      <c r="F12" s="24" t="s">
        <v>38</v>
      </c>
      <c r="G12" s="24" t="s">
        <v>38</v>
      </c>
      <c r="H12" s="24" t="s">
        <v>38</v>
      </c>
      <c r="I12" s="24" t="s">
        <v>38</v>
      </c>
      <c r="J12" s="24" t="s">
        <v>38</v>
      </c>
      <c r="K12" s="11"/>
      <c r="L12" s="28"/>
    </row>
    <row r="13" spans="1:12" ht="13.5">
      <c r="A13" s="47" t="s">
        <v>16</v>
      </c>
      <c r="B13" s="12">
        <v>65</v>
      </c>
      <c r="C13" s="25">
        <v>32.5</v>
      </c>
      <c r="D13" s="25">
        <v>28</v>
      </c>
      <c r="E13" s="25">
        <v>26</v>
      </c>
      <c r="F13" s="25">
        <v>30</v>
      </c>
      <c r="G13" s="25">
        <v>25</v>
      </c>
      <c r="H13" s="25">
        <v>2.5</v>
      </c>
      <c r="I13" s="25">
        <v>3</v>
      </c>
      <c r="J13" s="25">
        <v>4</v>
      </c>
      <c r="K13" s="25"/>
      <c r="L13" s="58"/>
    </row>
    <row r="14" spans="1:12" ht="13.5">
      <c r="A14" s="47" t="s">
        <v>17</v>
      </c>
      <c r="B14" s="12">
        <v>0.08</v>
      </c>
      <c r="C14" s="25">
        <v>0.05</v>
      </c>
      <c r="D14" s="25">
        <v>0.05</v>
      </c>
      <c r="E14" s="25">
        <v>0.05</v>
      </c>
      <c r="F14" s="25">
        <v>0.04</v>
      </c>
      <c r="G14" s="25">
        <v>0.04</v>
      </c>
      <c r="H14" s="25">
        <v>0.05</v>
      </c>
      <c r="I14" s="25">
        <v>0.05</v>
      </c>
      <c r="J14" s="25">
        <v>0.05</v>
      </c>
      <c r="K14" s="25"/>
      <c r="L14" s="58"/>
    </row>
    <row r="15" spans="1:12" ht="13.5">
      <c r="A15" s="48" t="s">
        <v>18</v>
      </c>
      <c r="B15" s="22">
        <v>-0.08</v>
      </c>
      <c r="C15" s="26">
        <v>-0.05</v>
      </c>
      <c r="D15" s="26">
        <v>-0.05</v>
      </c>
      <c r="E15" s="26">
        <v>-0.05</v>
      </c>
      <c r="F15" s="26">
        <v>-0.04</v>
      </c>
      <c r="G15" s="26">
        <v>-0.04</v>
      </c>
      <c r="H15" s="26">
        <v>-0.05</v>
      </c>
      <c r="I15" s="26">
        <v>-0.05</v>
      </c>
      <c r="J15" s="26">
        <v>-0.05</v>
      </c>
      <c r="K15" s="26"/>
      <c r="L15" s="59"/>
    </row>
    <row r="16" spans="1:12" ht="13.5">
      <c r="A16" s="2" t="s">
        <v>33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3.5">
      <c r="A17" s="13" t="s">
        <v>44</v>
      </c>
      <c r="B17" s="20" t="str">
        <f aca="true" t="shared" si="0" ref="B17:L17">B8</f>
        <v>高さ１</v>
      </c>
      <c r="C17" s="64" t="str">
        <f t="shared" si="0"/>
        <v>辺１</v>
      </c>
      <c r="D17" s="64" t="str">
        <f t="shared" si="0"/>
        <v>辺２</v>
      </c>
      <c r="E17" s="64" t="str">
        <f t="shared" si="0"/>
        <v>辺３</v>
      </c>
      <c r="F17" s="64" t="str">
        <f t="shared" si="0"/>
        <v>内径１</v>
      </c>
      <c r="G17" s="64" t="str">
        <f t="shared" si="0"/>
        <v>内径２</v>
      </c>
      <c r="H17" s="64" t="str">
        <f t="shared" si="0"/>
        <v>厚み１</v>
      </c>
      <c r="I17" s="64" t="str">
        <f t="shared" si="0"/>
        <v>厚み２</v>
      </c>
      <c r="J17" s="64" t="str">
        <f t="shared" si="0"/>
        <v>厚み３</v>
      </c>
      <c r="K17" s="64" t="str">
        <f t="shared" si="0"/>
        <v>外観１</v>
      </c>
      <c r="L17" s="51" t="str">
        <f t="shared" si="0"/>
        <v>外観２</v>
      </c>
    </row>
    <row r="18" spans="1:12" ht="13.5">
      <c r="A18" s="6">
        <v>1</v>
      </c>
      <c r="B18" s="15">
        <v>65.02</v>
      </c>
      <c r="C18" s="65">
        <v>32.5</v>
      </c>
      <c r="D18" s="65">
        <v>28.01</v>
      </c>
      <c r="E18" s="65">
        <v>26.02</v>
      </c>
      <c r="F18" s="65">
        <v>30.02</v>
      </c>
      <c r="G18" s="65">
        <v>24.98</v>
      </c>
      <c r="H18" s="65">
        <v>2.51</v>
      </c>
      <c r="I18" s="65">
        <v>3.01</v>
      </c>
      <c r="J18" s="65">
        <v>4.02</v>
      </c>
      <c r="K18" s="16"/>
      <c r="L18" s="17"/>
    </row>
    <row r="19" spans="1:12" ht="13.5">
      <c r="A19" s="7">
        <v>2</v>
      </c>
      <c r="B19" s="8">
        <v>65.1</v>
      </c>
      <c r="C19" s="66">
        <v>32.51</v>
      </c>
      <c r="D19" s="66">
        <v>27.95</v>
      </c>
      <c r="E19" s="66">
        <v>26.04</v>
      </c>
      <c r="F19" s="66">
        <v>30.01</v>
      </c>
      <c r="G19" s="66">
        <v>25</v>
      </c>
      <c r="H19" s="66">
        <v>2.5</v>
      </c>
      <c r="I19" s="66">
        <v>3</v>
      </c>
      <c r="J19" s="66">
        <v>4.03</v>
      </c>
      <c r="K19" s="27"/>
      <c r="L19" s="28"/>
    </row>
    <row r="20" spans="1:12" ht="13.5">
      <c r="A20" s="7">
        <v>3</v>
      </c>
      <c r="B20" s="8">
        <v>65</v>
      </c>
      <c r="C20" s="66">
        <v>32.55</v>
      </c>
      <c r="D20" s="66">
        <v>28.03</v>
      </c>
      <c r="E20" s="66">
        <v>26.03</v>
      </c>
      <c r="F20" s="66">
        <v>30.05</v>
      </c>
      <c r="G20" s="66">
        <v>25.01</v>
      </c>
      <c r="H20" s="66">
        <v>2.52</v>
      </c>
      <c r="I20" s="66">
        <v>3.01</v>
      </c>
      <c r="J20" s="66">
        <v>4</v>
      </c>
      <c r="K20" s="27"/>
      <c r="L20" s="28" t="s">
        <v>31</v>
      </c>
    </row>
    <row r="21" spans="1:12" ht="13.5">
      <c r="A21" s="7">
        <v>4</v>
      </c>
      <c r="B21" s="8">
        <v>65.08</v>
      </c>
      <c r="C21" s="66">
        <v>32.5</v>
      </c>
      <c r="D21" s="66">
        <v>28.02</v>
      </c>
      <c r="E21" s="66">
        <v>26.01</v>
      </c>
      <c r="F21" s="66">
        <v>30.06</v>
      </c>
      <c r="G21" s="66">
        <v>25.03</v>
      </c>
      <c r="H21" s="66">
        <v>2.49</v>
      </c>
      <c r="I21" s="66">
        <v>3.02</v>
      </c>
      <c r="J21" s="66">
        <v>4.01</v>
      </c>
      <c r="K21" s="27"/>
      <c r="L21" s="28" t="s">
        <v>31</v>
      </c>
    </row>
    <row r="22" spans="1:12" ht="13.5">
      <c r="A22" s="7">
        <v>5</v>
      </c>
      <c r="B22" s="8">
        <v>64.92</v>
      </c>
      <c r="C22" s="66">
        <v>32.54</v>
      </c>
      <c r="D22" s="66">
        <v>28.01</v>
      </c>
      <c r="E22" s="66">
        <v>26</v>
      </c>
      <c r="F22" s="66">
        <v>30.03</v>
      </c>
      <c r="G22" s="66">
        <v>25.04</v>
      </c>
      <c r="H22" s="66">
        <v>2.48</v>
      </c>
      <c r="I22" s="66">
        <v>2.98</v>
      </c>
      <c r="J22" s="66">
        <v>4</v>
      </c>
      <c r="K22" s="27"/>
      <c r="L22" s="28"/>
    </row>
    <row r="23" spans="1:12" ht="13.5">
      <c r="A23" s="7">
        <v>6</v>
      </c>
      <c r="B23" s="8">
        <v>64.91</v>
      </c>
      <c r="C23" s="66">
        <v>32.48</v>
      </c>
      <c r="D23" s="66">
        <v>28</v>
      </c>
      <c r="E23" s="66">
        <v>25.98</v>
      </c>
      <c r="F23" s="66">
        <v>29.99</v>
      </c>
      <c r="G23" s="66">
        <v>25.02</v>
      </c>
      <c r="H23" s="66">
        <v>2.48</v>
      </c>
      <c r="I23" s="66">
        <v>2.99</v>
      </c>
      <c r="J23" s="66">
        <v>4.02</v>
      </c>
      <c r="K23" s="27"/>
      <c r="L23" s="28"/>
    </row>
    <row r="24" spans="1:12" ht="13.5">
      <c r="A24" s="7">
        <v>7</v>
      </c>
      <c r="B24" s="8">
        <v>64.9</v>
      </c>
      <c r="C24" s="66">
        <v>32.45</v>
      </c>
      <c r="D24" s="66">
        <v>28</v>
      </c>
      <c r="E24" s="66">
        <v>25.99</v>
      </c>
      <c r="F24" s="66">
        <v>29.98</v>
      </c>
      <c r="G24" s="66">
        <v>25.01</v>
      </c>
      <c r="H24" s="66">
        <v>2.47</v>
      </c>
      <c r="I24" s="66">
        <v>3.01</v>
      </c>
      <c r="J24" s="66">
        <v>4.03</v>
      </c>
      <c r="K24" s="27"/>
      <c r="L24" s="28"/>
    </row>
    <row r="25" spans="1:12" ht="13.5">
      <c r="A25" s="7">
        <v>8</v>
      </c>
      <c r="B25" s="8">
        <v>65</v>
      </c>
      <c r="C25" s="66">
        <v>32.47</v>
      </c>
      <c r="D25" s="66">
        <v>28.01</v>
      </c>
      <c r="E25" s="66">
        <v>25.95</v>
      </c>
      <c r="F25" s="66">
        <v>30.01</v>
      </c>
      <c r="G25" s="66">
        <v>25.04</v>
      </c>
      <c r="H25" s="66">
        <v>2.49</v>
      </c>
      <c r="I25" s="66">
        <v>3.02</v>
      </c>
      <c r="J25" s="66">
        <v>4.02</v>
      </c>
      <c r="K25" s="27"/>
      <c r="L25" s="28"/>
    </row>
    <row r="26" spans="1:12" ht="13.5">
      <c r="A26" s="7">
        <v>9</v>
      </c>
      <c r="B26" s="8">
        <v>65.02</v>
      </c>
      <c r="C26" s="66">
        <v>32.51</v>
      </c>
      <c r="D26" s="66">
        <v>27.99</v>
      </c>
      <c r="E26" s="66">
        <v>25.97</v>
      </c>
      <c r="F26" s="66">
        <v>30.05</v>
      </c>
      <c r="G26" s="66">
        <v>25.02</v>
      </c>
      <c r="H26" s="66">
        <v>2.48</v>
      </c>
      <c r="I26" s="66">
        <v>2.94</v>
      </c>
      <c r="J26" s="66">
        <v>3.94</v>
      </c>
      <c r="K26" s="27"/>
      <c r="L26" s="28" t="s">
        <v>31</v>
      </c>
    </row>
    <row r="27" spans="1:12" ht="13.5">
      <c r="A27" s="7">
        <v>10</v>
      </c>
      <c r="B27" s="8">
        <v>65.03</v>
      </c>
      <c r="C27" s="66">
        <v>32.52</v>
      </c>
      <c r="D27" s="66">
        <v>27.97</v>
      </c>
      <c r="E27" s="66">
        <v>25.96</v>
      </c>
      <c r="F27" s="66">
        <v>30.03</v>
      </c>
      <c r="G27" s="66">
        <v>25</v>
      </c>
      <c r="H27" s="66">
        <v>2.52</v>
      </c>
      <c r="I27" s="66">
        <v>2.99</v>
      </c>
      <c r="J27" s="66">
        <v>3.99</v>
      </c>
      <c r="K27" s="27"/>
      <c r="L27" s="28"/>
    </row>
    <row r="28" spans="1:12" ht="13.5">
      <c r="A28" s="7">
        <v>11</v>
      </c>
      <c r="B28" s="8">
        <v>65.01</v>
      </c>
      <c r="C28" s="66">
        <v>32.54</v>
      </c>
      <c r="D28" s="66">
        <v>27.98</v>
      </c>
      <c r="E28" s="66">
        <v>26.03</v>
      </c>
      <c r="F28" s="66">
        <v>30.02</v>
      </c>
      <c r="G28" s="66">
        <v>25</v>
      </c>
      <c r="H28" s="66">
        <v>2.5</v>
      </c>
      <c r="I28" s="66">
        <v>2.98</v>
      </c>
      <c r="J28" s="66">
        <v>3.98</v>
      </c>
      <c r="K28" s="27"/>
      <c r="L28" s="28"/>
    </row>
    <row r="29" spans="1:12" ht="13.5">
      <c r="A29" s="7">
        <v>12</v>
      </c>
      <c r="B29" s="8">
        <v>65.06</v>
      </c>
      <c r="C29" s="66">
        <v>32.52</v>
      </c>
      <c r="D29" s="66">
        <v>28</v>
      </c>
      <c r="E29" s="66">
        <v>26.01</v>
      </c>
      <c r="F29" s="66">
        <v>30</v>
      </c>
      <c r="G29" s="66">
        <v>25</v>
      </c>
      <c r="H29" s="66">
        <v>2.52</v>
      </c>
      <c r="I29" s="66">
        <v>3</v>
      </c>
      <c r="J29" s="66">
        <v>3.97</v>
      </c>
      <c r="K29" s="27"/>
      <c r="L29" s="28"/>
    </row>
    <row r="30" spans="1:12" ht="13.5">
      <c r="A30" s="7">
        <v>13</v>
      </c>
      <c r="B30" s="8">
        <v>65</v>
      </c>
      <c r="C30" s="66">
        <v>32.51</v>
      </c>
      <c r="D30" s="66">
        <v>28.03</v>
      </c>
      <c r="E30" s="66">
        <v>26</v>
      </c>
      <c r="F30" s="66">
        <v>30.01</v>
      </c>
      <c r="G30" s="66">
        <v>25.02</v>
      </c>
      <c r="H30" s="66">
        <v>2.51</v>
      </c>
      <c r="I30" s="66">
        <v>3</v>
      </c>
      <c r="J30" s="66">
        <v>4</v>
      </c>
      <c r="K30" s="27"/>
      <c r="L30" s="28"/>
    </row>
    <row r="31" spans="1:12" ht="13.5">
      <c r="A31" s="7">
        <v>14</v>
      </c>
      <c r="B31" s="8">
        <v>64.94</v>
      </c>
      <c r="C31" s="66">
        <v>32.54</v>
      </c>
      <c r="D31" s="66">
        <v>28.03</v>
      </c>
      <c r="E31" s="66">
        <v>25.98</v>
      </c>
      <c r="F31" s="66">
        <v>29.98</v>
      </c>
      <c r="G31" s="66">
        <v>25.01</v>
      </c>
      <c r="H31" s="66">
        <v>2.53</v>
      </c>
      <c r="I31" s="66">
        <v>3.01</v>
      </c>
      <c r="J31" s="66">
        <v>4</v>
      </c>
      <c r="K31" s="27"/>
      <c r="L31" s="28"/>
    </row>
    <row r="32" spans="1:12" ht="13.5">
      <c r="A32" s="7">
        <v>15</v>
      </c>
      <c r="B32" s="8">
        <v>64.95</v>
      </c>
      <c r="C32" s="66">
        <v>32.52</v>
      </c>
      <c r="D32" s="66">
        <v>28.02</v>
      </c>
      <c r="E32" s="66">
        <v>25.99</v>
      </c>
      <c r="F32" s="66">
        <v>29.96</v>
      </c>
      <c r="G32" s="66">
        <v>24.99</v>
      </c>
      <c r="H32" s="66">
        <v>2.5</v>
      </c>
      <c r="I32" s="66">
        <v>3.03</v>
      </c>
      <c r="J32" s="66">
        <v>4.01</v>
      </c>
      <c r="K32" s="27"/>
      <c r="L32" s="28"/>
    </row>
    <row r="33" spans="1:12" ht="13.5">
      <c r="A33" s="7">
        <v>16</v>
      </c>
      <c r="B33" s="8">
        <v>64.93</v>
      </c>
      <c r="C33" s="66">
        <v>32.51</v>
      </c>
      <c r="D33" s="66">
        <v>28.01</v>
      </c>
      <c r="E33" s="66">
        <v>25.95</v>
      </c>
      <c r="F33" s="66">
        <v>29.99</v>
      </c>
      <c r="G33" s="66">
        <v>24.96</v>
      </c>
      <c r="H33" s="66">
        <v>2.51</v>
      </c>
      <c r="I33" s="66">
        <v>3.02</v>
      </c>
      <c r="J33" s="66">
        <v>4.02</v>
      </c>
      <c r="K33" s="27"/>
      <c r="L33" s="28"/>
    </row>
    <row r="34" spans="1:12" ht="13.5">
      <c r="A34" s="7">
        <v>17</v>
      </c>
      <c r="B34" s="8">
        <v>64.92</v>
      </c>
      <c r="C34" s="66">
        <v>32.5</v>
      </c>
      <c r="D34" s="66">
        <v>28</v>
      </c>
      <c r="E34" s="66">
        <v>25.97</v>
      </c>
      <c r="F34" s="66">
        <v>30.06</v>
      </c>
      <c r="G34" s="66">
        <v>24.94</v>
      </c>
      <c r="H34" s="66">
        <v>2.52</v>
      </c>
      <c r="I34" s="66">
        <v>3.04</v>
      </c>
      <c r="J34" s="66">
        <v>4.04</v>
      </c>
      <c r="K34" s="27" t="s">
        <v>31</v>
      </c>
      <c r="L34" s="28" t="s">
        <v>31</v>
      </c>
    </row>
    <row r="35" spans="1:12" ht="13.5">
      <c r="A35" s="7">
        <v>18</v>
      </c>
      <c r="B35" s="8">
        <v>64.9</v>
      </c>
      <c r="C35" s="66">
        <v>32.5</v>
      </c>
      <c r="D35" s="66">
        <v>28</v>
      </c>
      <c r="E35" s="66">
        <v>25.96</v>
      </c>
      <c r="F35" s="66">
        <v>30.04</v>
      </c>
      <c r="G35" s="66">
        <v>24.96</v>
      </c>
      <c r="H35" s="66">
        <v>2.51</v>
      </c>
      <c r="I35" s="66">
        <v>3.01</v>
      </c>
      <c r="J35" s="66">
        <v>4.01</v>
      </c>
      <c r="K35" s="27"/>
      <c r="L35" s="28"/>
    </row>
    <row r="36" spans="1:12" ht="13.5">
      <c r="A36" s="7">
        <v>19</v>
      </c>
      <c r="B36" s="8">
        <v>64.95</v>
      </c>
      <c r="C36" s="66">
        <v>32.51</v>
      </c>
      <c r="D36" s="66">
        <v>28.01</v>
      </c>
      <c r="E36" s="66">
        <v>26</v>
      </c>
      <c r="F36" s="66">
        <v>30.07</v>
      </c>
      <c r="G36" s="66">
        <v>25.02</v>
      </c>
      <c r="H36" s="66">
        <v>2.49</v>
      </c>
      <c r="I36" s="66">
        <v>3.02</v>
      </c>
      <c r="J36" s="66">
        <v>3.97</v>
      </c>
      <c r="K36" s="27"/>
      <c r="L36" s="28" t="s">
        <v>31</v>
      </c>
    </row>
    <row r="37" spans="1:12" ht="13.5">
      <c r="A37" s="7">
        <v>20</v>
      </c>
      <c r="B37" s="8">
        <v>65.06</v>
      </c>
      <c r="C37" s="66">
        <v>32.48</v>
      </c>
      <c r="D37" s="66">
        <v>28</v>
      </c>
      <c r="E37" s="66">
        <v>25.98</v>
      </c>
      <c r="F37" s="66">
        <v>30.04</v>
      </c>
      <c r="G37" s="66">
        <v>25.01</v>
      </c>
      <c r="H37" s="66">
        <v>2.49</v>
      </c>
      <c r="I37" s="66">
        <v>3</v>
      </c>
      <c r="J37" s="66">
        <v>4</v>
      </c>
      <c r="K37" s="27"/>
      <c r="L37" s="28"/>
    </row>
    <row r="38" spans="1:12" ht="13.5">
      <c r="A38" s="7">
        <v>21</v>
      </c>
      <c r="B38" s="8">
        <v>65.09</v>
      </c>
      <c r="C38" s="66">
        <v>32.59</v>
      </c>
      <c r="D38" s="66">
        <v>28</v>
      </c>
      <c r="E38" s="66">
        <v>25.99</v>
      </c>
      <c r="F38" s="66">
        <v>30.03</v>
      </c>
      <c r="G38" s="66">
        <v>25.04</v>
      </c>
      <c r="H38" s="66">
        <v>2.48</v>
      </c>
      <c r="I38" s="66">
        <v>3.01</v>
      </c>
      <c r="J38" s="66">
        <v>4</v>
      </c>
      <c r="K38" s="27"/>
      <c r="L38" s="28"/>
    </row>
    <row r="39" spans="1:12" ht="13.5">
      <c r="A39" s="7">
        <v>22</v>
      </c>
      <c r="B39" s="8">
        <v>65.06</v>
      </c>
      <c r="C39" s="66">
        <v>32.47</v>
      </c>
      <c r="D39" s="66">
        <v>28.01</v>
      </c>
      <c r="E39" s="66">
        <v>25.95</v>
      </c>
      <c r="F39" s="66">
        <v>30.02</v>
      </c>
      <c r="G39" s="66">
        <v>25.02</v>
      </c>
      <c r="H39" s="66">
        <v>2.48</v>
      </c>
      <c r="I39" s="66">
        <v>3.02</v>
      </c>
      <c r="J39" s="66">
        <v>4.01</v>
      </c>
      <c r="K39" s="27"/>
      <c r="L39" s="28"/>
    </row>
    <row r="40" spans="1:12" ht="13.5">
      <c r="A40" s="7">
        <v>23</v>
      </c>
      <c r="B40" s="8">
        <v>65.06</v>
      </c>
      <c r="C40" s="66">
        <v>32.51</v>
      </c>
      <c r="D40" s="66">
        <v>27.99</v>
      </c>
      <c r="E40" s="66">
        <v>25.97</v>
      </c>
      <c r="F40" s="66">
        <v>30</v>
      </c>
      <c r="G40" s="66">
        <v>25</v>
      </c>
      <c r="H40" s="66">
        <v>2.47</v>
      </c>
      <c r="I40" s="66">
        <v>2.98</v>
      </c>
      <c r="J40" s="66">
        <v>4.02</v>
      </c>
      <c r="K40" s="27"/>
      <c r="L40" s="28"/>
    </row>
    <row r="41" spans="1:12" ht="13.5">
      <c r="A41" s="7">
        <v>24</v>
      </c>
      <c r="B41" s="8">
        <v>65.06</v>
      </c>
      <c r="C41" s="66">
        <v>32.52</v>
      </c>
      <c r="D41" s="66">
        <v>27.97</v>
      </c>
      <c r="E41" s="66">
        <v>25.96</v>
      </c>
      <c r="F41" s="66">
        <v>30.01</v>
      </c>
      <c r="G41" s="66">
        <v>25</v>
      </c>
      <c r="H41" s="66">
        <v>2.49</v>
      </c>
      <c r="I41" s="66">
        <v>2.99</v>
      </c>
      <c r="J41" s="66">
        <v>4.04</v>
      </c>
      <c r="K41" s="27"/>
      <c r="L41" s="28"/>
    </row>
    <row r="42" spans="1:12" ht="13.5">
      <c r="A42" s="7">
        <v>25</v>
      </c>
      <c r="B42" s="8">
        <v>65</v>
      </c>
      <c r="C42" s="66">
        <v>32.54</v>
      </c>
      <c r="D42" s="66">
        <v>27.98</v>
      </c>
      <c r="E42" s="66">
        <v>26.03</v>
      </c>
      <c r="F42" s="66">
        <v>29.98</v>
      </c>
      <c r="G42" s="66">
        <v>25</v>
      </c>
      <c r="H42" s="66">
        <v>2.51</v>
      </c>
      <c r="I42" s="66">
        <v>3.01</v>
      </c>
      <c r="J42" s="66">
        <v>4.01</v>
      </c>
      <c r="K42" s="27"/>
      <c r="L42" s="28"/>
    </row>
    <row r="43" spans="1:12" ht="13.5">
      <c r="A43" s="7">
        <v>26</v>
      </c>
      <c r="B43" s="8">
        <v>65.09</v>
      </c>
      <c r="C43" s="66">
        <v>32.52</v>
      </c>
      <c r="D43" s="66">
        <v>28</v>
      </c>
      <c r="E43" s="66">
        <v>26.01</v>
      </c>
      <c r="F43" s="66">
        <v>29.96</v>
      </c>
      <c r="G43" s="66">
        <v>25.02</v>
      </c>
      <c r="H43" s="66">
        <v>2.52</v>
      </c>
      <c r="I43" s="66">
        <v>3.02</v>
      </c>
      <c r="J43" s="66">
        <v>4.03</v>
      </c>
      <c r="K43" s="27"/>
      <c r="L43" s="28"/>
    </row>
    <row r="44" spans="1:12" ht="13.5">
      <c r="A44" s="7">
        <v>27</v>
      </c>
      <c r="B44" s="8">
        <v>65.06</v>
      </c>
      <c r="C44" s="66">
        <v>32.51</v>
      </c>
      <c r="D44" s="66">
        <v>28.03</v>
      </c>
      <c r="E44" s="66">
        <v>26</v>
      </c>
      <c r="F44" s="66">
        <v>29.99</v>
      </c>
      <c r="G44" s="66">
        <v>25.02</v>
      </c>
      <c r="H44" s="66">
        <v>2.5</v>
      </c>
      <c r="I44" s="66">
        <v>3.03</v>
      </c>
      <c r="J44" s="66">
        <v>4</v>
      </c>
      <c r="K44" s="27"/>
      <c r="L44" s="28"/>
    </row>
    <row r="45" spans="1:12" ht="13.5">
      <c r="A45" s="7">
        <v>28</v>
      </c>
      <c r="B45" s="8">
        <v>65</v>
      </c>
      <c r="C45" s="66">
        <v>32.55</v>
      </c>
      <c r="D45" s="66">
        <v>28.03</v>
      </c>
      <c r="E45" s="66">
        <v>25.98</v>
      </c>
      <c r="F45" s="66">
        <v>30.06</v>
      </c>
      <c r="G45" s="66">
        <v>24.99</v>
      </c>
      <c r="H45" s="66">
        <v>2.52</v>
      </c>
      <c r="I45" s="66">
        <v>2.99</v>
      </c>
      <c r="J45" s="66">
        <v>4.01</v>
      </c>
      <c r="K45" s="27"/>
      <c r="L45" s="28" t="s">
        <v>31</v>
      </c>
    </row>
    <row r="46" spans="1:12" ht="13.5">
      <c r="A46" s="7">
        <v>29</v>
      </c>
      <c r="B46" s="8">
        <v>65.06</v>
      </c>
      <c r="C46" s="66">
        <v>32.5</v>
      </c>
      <c r="D46" s="66">
        <v>28</v>
      </c>
      <c r="E46" s="66">
        <v>25.99</v>
      </c>
      <c r="F46" s="66">
        <v>30.03</v>
      </c>
      <c r="G46" s="66">
        <v>25.03</v>
      </c>
      <c r="H46" s="66">
        <v>2.51</v>
      </c>
      <c r="I46" s="66">
        <v>2.98</v>
      </c>
      <c r="J46" s="66">
        <v>4</v>
      </c>
      <c r="K46" s="27"/>
      <c r="L46" s="28"/>
    </row>
    <row r="47" spans="1:12" ht="13.5">
      <c r="A47" s="7">
        <v>30</v>
      </c>
      <c r="B47" s="8">
        <v>65.06</v>
      </c>
      <c r="C47" s="66">
        <v>32.54</v>
      </c>
      <c r="D47" s="66">
        <v>28.03</v>
      </c>
      <c r="E47" s="66">
        <v>25.95</v>
      </c>
      <c r="F47" s="66">
        <v>30.02</v>
      </c>
      <c r="G47" s="66">
        <v>25.04</v>
      </c>
      <c r="H47" s="66">
        <v>2.5</v>
      </c>
      <c r="I47" s="66">
        <v>3</v>
      </c>
      <c r="J47" s="66">
        <v>4.02</v>
      </c>
      <c r="K47" s="27"/>
      <c r="L47" s="28" t="s">
        <v>31</v>
      </c>
    </row>
    <row r="48" spans="1:12" ht="13.5">
      <c r="A48" s="7">
        <v>31</v>
      </c>
      <c r="B48" s="8">
        <v>65.03</v>
      </c>
      <c r="C48" s="66">
        <v>32.48</v>
      </c>
      <c r="D48" s="66">
        <v>28.03</v>
      </c>
      <c r="E48" s="66">
        <v>25.97</v>
      </c>
      <c r="F48" s="66">
        <v>30</v>
      </c>
      <c r="G48" s="66">
        <v>25.02</v>
      </c>
      <c r="H48" s="66">
        <v>2.52</v>
      </c>
      <c r="I48" s="66">
        <v>3</v>
      </c>
      <c r="J48" s="66">
        <v>4.03</v>
      </c>
      <c r="K48" s="27"/>
      <c r="L48" s="28"/>
    </row>
    <row r="49" spans="1:12" ht="13.5">
      <c r="A49" s="7">
        <v>32</v>
      </c>
      <c r="B49" s="8">
        <v>65.06</v>
      </c>
      <c r="C49" s="66">
        <v>32.45</v>
      </c>
      <c r="D49" s="66">
        <v>28.02</v>
      </c>
      <c r="E49" s="66">
        <v>25.96</v>
      </c>
      <c r="F49" s="66">
        <v>30.01</v>
      </c>
      <c r="G49" s="66">
        <v>25.01</v>
      </c>
      <c r="H49" s="66">
        <v>2.51</v>
      </c>
      <c r="I49" s="66">
        <v>3.04</v>
      </c>
      <c r="J49" s="66">
        <v>4.02</v>
      </c>
      <c r="K49" s="27"/>
      <c r="L49" s="28"/>
    </row>
    <row r="50" spans="1:12" ht="13.5">
      <c r="A50" s="7">
        <v>33</v>
      </c>
      <c r="B50" s="8">
        <v>65.09</v>
      </c>
      <c r="C50" s="66">
        <v>32.47</v>
      </c>
      <c r="D50" s="66">
        <v>28.01</v>
      </c>
      <c r="E50" s="66">
        <v>26</v>
      </c>
      <c r="F50" s="66">
        <v>29.98</v>
      </c>
      <c r="G50" s="66">
        <v>25.04</v>
      </c>
      <c r="H50" s="66">
        <v>2.53</v>
      </c>
      <c r="I50" s="66">
        <v>3.01</v>
      </c>
      <c r="J50" s="66">
        <v>4.01</v>
      </c>
      <c r="K50" s="27"/>
      <c r="L50" s="28"/>
    </row>
    <row r="51" spans="1:12" ht="13.5">
      <c r="A51" s="7">
        <v>34</v>
      </c>
      <c r="B51" s="8">
        <v>65.03</v>
      </c>
      <c r="C51" s="66">
        <v>32.51</v>
      </c>
      <c r="D51" s="66">
        <v>28</v>
      </c>
      <c r="E51" s="66">
        <v>25.98</v>
      </c>
      <c r="F51" s="66">
        <v>29.96</v>
      </c>
      <c r="G51" s="66">
        <v>25.02</v>
      </c>
      <c r="H51" s="66">
        <v>2.5</v>
      </c>
      <c r="I51" s="66">
        <v>3.02</v>
      </c>
      <c r="J51" s="66">
        <v>3.97</v>
      </c>
      <c r="K51" s="27"/>
      <c r="L51" s="28"/>
    </row>
    <row r="52" spans="1:12" ht="13.5">
      <c r="A52" s="7">
        <v>35</v>
      </c>
      <c r="B52" s="8">
        <v>65.06</v>
      </c>
      <c r="C52" s="66">
        <v>32.52</v>
      </c>
      <c r="D52" s="66">
        <v>28</v>
      </c>
      <c r="E52" s="66">
        <v>26</v>
      </c>
      <c r="F52" s="66">
        <v>30</v>
      </c>
      <c r="G52" s="66">
        <v>25</v>
      </c>
      <c r="H52" s="66">
        <v>2.51</v>
      </c>
      <c r="I52" s="66">
        <v>2.98</v>
      </c>
      <c r="J52" s="66">
        <v>4</v>
      </c>
      <c r="K52" s="27"/>
      <c r="L52" s="28"/>
    </row>
    <row r="53" spans="1:12" ht="13.5">
      <c r="A53" s="7">
        <v>36</v>
      </c>
      <c r="B53" s="8">
        <v>65.06</v>
      </c>
      <c r="C53" s="66">
        <v>32.54</v>
      </c>
      <c r="D53" s="66">
        <v>28.01</v>
      </c>
      <c r="E53" s="66">
        <v>25.98</v>
      </c>
      <c r="F53" s="66">
        <v>30.01</v>
      </c>
      <c r="G53" s="66">
        <v>25</v>
      </c>
      <c r="H53" s="66">
        <v>2.52</v>
      </c>
      <c r="I53" s="66">
        <v>2.99</v>
      </c>
      <c r="J53" s="66">
        <v>4</v>
      </c>
      <c r="K53" s="27"/>
      <c r="L53" s="28"/>
    </row>
    <row r="54" spans="1:12" ht="13.5">
      <c r="A54" s="7">
        <v>37</v>
      </c>
      <c r="B54" s="8">
        <v>65</v>
      </c>
      <c r="C54" s="66">
        <v>32.52</v>
      </c>
      <c r="D54" s="66">
        <v>28</v>
      </c>
      <c r="E54" s="66">
        <v>25.99</v>
      </c>
      <c r="F54" s="66">
        <v>29.98</v>
      </c>
      <c r="G54" s="66">
        <v>25</v>
      </c>
      <c r="H54" s="66">
        <v>2.5</v>
      </c>
      <c r="I54" s="66">
        <v>3.01</v>
      </c>
      <c r="J54" s="66">
        <v>4.01</v>
      </c>
      <c r="K54" s="27"/>
      <c r="L54" s="28"/>
    </row>
    <row r="55" spans="1:12" ht="13.5">
      <c r="A55" s="7">
        <v>38</v>
      </c>
      <c r="B55" s="8">
        <v>65.09</v>
      </c>
      <c r="C55" s="66">
        <v>32.51</v>
      </c>
      <c r="D55" s="66">
        <v>27.9994444444445</v>
      </c>
      <c r="E55" s="66">
        <v>25.95</v>
      </c>
      <c r="F55" s="66">
        <v>29.96</v>
      </c>
      <c r="G55" s="66">
        <v>25.04</v>
      </c>
      <c r="H55" s="66">
        <v>2.52</v>
      </c>
      <c r="I55" s="66">
        <v>3.02</v>
      </c>
      <c r="J55" s="66">
        <v>4.02</v>
      </c>
      <c r="K55" s="27"/>
      <c r="L55" s="28" t="s">
        <v>31</v>
      </c>
    </row>
    <row r="56" spans="1:12" ht="13.5">
      <c r="A56" s="7">
        <v>39</v>
      </c>
      <c r="B56" s="8">
        <v>65.06</v>
      </c>
      <c r="C56" s="66">
        <v>32.55</v>
      </c>
      <c r="D56" s="66">
        <v>27.9971111111111</v>
      </c>
      <c r="E56" s="66">
        <v>25.97</v>
      </c>
      <c r="F56" s="66">
        <v>29.99</v>
      </c>
      <c r="G56" s="66">
        <v>25.02</v>
      </c>
      <c r="H56" s="66">
        <v>2.51</v>
      </c>
      <c r="I56" s="66">
        <v>3.03</v>
      </c>
      <c r="J56" s="66">
        <v>4.04</v>
      </c>
      <c r="K56" s="27"/>
      <c r="L56" s="28"/>
    </row>
    <row r="57" spans="1:12" ht="13.5">
      <c r="A57" s="14">
        <v>40</v>
      </c>
      <c r="B57" s="9">
        <v>65.03</v>
      </c>
      <c r="C57" s="56">
        <v>32.52</v>
      </c>
      <c r="D57" s="56">
        <v>28.02</v>
      </c>
      <c r="E57" s="56">
        <v>25.99</v>
      </c>
      <c r="F57" s="56">
        <v>30.06</v>
      </c>
      <c r="G57" s="56">
        <v>25.01</v>
      </c>
      <c r="H57" s="56">
        <v>2.5</v>
      </c>
      <c r="I57" s="56">
        <v>3</v>
      </c>
      <c r="J57" s="56">
        <v>4.01</v>
      </c>
      <c r="K57" s="63"/>
      <c r="L57" s="55" t="s">
        <v>31</v>
      </c>
    </row>
    <row r="58" spans="1:12" ht="13.5">
      <c r="A58" s="49" t="s">
        <v>26</v>
      </c>
      <c r="B58" s="18" t="s">
        <v>31</v>
      </c>
      <c r="C58" s="16" t="s">
        <v>43</v>
      </c>
      <c r="D58" s="16" t="s">
        <v>43</v>
      </c>
      <c r="E58" s="16" t="s">
        <v>43</v>
      </c>
      <c r="F58" s="16" t="s">
        <v>31</v>
      </c>
      <c r="G58" s="16" t="s">
        <v>43</v>
      </c>
      <c r="H58" s="16" t="s">
        <v>43</v>
      </c>
      <c r="I58" s="16" t="s">
        <v>43</v>
      </c>
      <c r="J58" s="16" t="s">
        <v>43</v>
      </c>
      <c r="K58" s="16" t="s">
        <v>43</v>
      </c>
      <c r="L58" s="17" t="s">
        <v>31</v>
      </c>
    </row>
    <row r="59" spans="1:12" ht="13.5">
      <c r="A59" s="50" t="s">
        <v>27</v>
      </c>
      <c r="B59" s="5">
        <f aca="true" t="shared" si="1" ref="B59:J59">AVERAGE(B18:B57)</f>
        <v>65.01875000000001</v>
      </c>
      <c r="C59" s="60">
        <f t="shared" si="1"/>
        <v>32.51199999999999</v>
      </c>
      <c r="D59" s="60">
        <f t="shared" si="1"/>
        <v>28.004913888888883</v>
      </c>
      <c r="E59" s="60">
        <f t="shared" si="1"/>
        <v>25.986000000000008</v>
      </c>
      <c r="F59" s="60">
        <f t="shared" si="1"/>
        <v>30.011249999999997</v>
      </c>
      <c r="G59" s="60">
        <f t="shared" si="1"/>
        <v>25.009499999999992</v>
      </c>
      <c r="H59" s="60">
        <f t="shared" si="1"/>
        <v>2.503</v>
      </c>
      <c r="I59" s="60">
        <f t="shared" si="1"/>
        <v>3.00525</v>
      </c>
      <c r="J59" s="60">
        <f t="shared" si="1"/>
        <v>4.00775</v>
      </c>
      <c r="K59" s="61"/>
      <c r="L59" s="52"/>
    </row>
    <row r="60" spans="1:12" ht="13.5">
      <c r="A60" s="50" t="s">
        <v>28</v>
      </c>
      <c r="B60" s="5">
        <f aca="true" t="shared" si="2" ref="B60:J60">MAX(B18:B57)</f>
        <v>65.1</v>
      </c>
      <c r="C60" s="60">
        <f t="shared" si="2"/>
        <v>32.59</v>
      </c>
      <c r="D60" s="60">
        <f t="shared" si="2"/>
        <v>28.03</v>
      </c>
      <c r="E60" s="60">
        <f t="shared" si="2"/>
        <v>26.04</v>
      </c>
      <c r="F60" s="60">
        <f t="shared" si="2"/>
        <v>30.07</v>
      </c>
      <c r="G60" s="60">
        <f t="shared" si="2"/>
        <v>25.04</v>
      </c>
      <c r="H60" s="60">
        <f t="shared" si="2"/>
        <v>2.53</v>
      </c>
      <c r="I60" s="60">
        <f t="shared" si="2"/>
        <v>3.04</v>
      </c>
      <c r="J60" s="60">
        <f t="shared" si="2"/>
        <v>4.04</v>
      </c>
      <c r="K60" s="61"/>
      <c r="L60" s="52"/>
    </row>
    <row r="61" spans="1:12" ht="13.5">
      <c r="A61" s="50" t="s">
        <v>29</v>
      </c>
      <c r="B61" s="5">
        <f aca="true" t="shared" si="3" ref="B61:J61">MIN(B18:B57)</f>
        <v>64.9</v>
      </c>
      <c r="C61" s="60">
        <f t="shared" si="3"/>
        <v>32.45</v>
      </c>
      <c r="D61" s="60">
        <f t="shared" si="3"/>
        <v>27.95</v>
      </c>
      <c r="E61" s="60">
        <f t="shared" si="3"/>
        <v>25.95</v>
      </c>
      <c r="F61" s="60">
        <f t="shared" si="3"/>
        <v>29.96</v>
      </c>
      <c r="G61" s="60">
        <f t="shared" si="3"/>
        <v>24.94</v>
      </c>
      <c r="H61" s="60">
        <f t="shared" si="3"/>
        <v>2.47</v>
      </c>
      <c r="I61" s="60">
        <f t="shared" si="3"/>
        <v>2.94</v>
      </c>
      <c r="J61" s="60">
        <f t="shared" si="3"/>
        <v>3.94</v>
      </c>
      <c r="K61" s="61"/>
      <c r="L61" s="52"/>
    </row>
    <row r="62" spans="1:12" ht="13.5">
      <c r="A62" s="50" t="s">
        <v>30</v>
      </c>
      <c r="B62" s="68">
        <f aca="true" t="shared" si="4" ref="B62:J62">STDEV(B18:B57)</f>
        <v>0.05923389102705636</v>
      </c>
      <c r="C62" s="69">
        <f t="shared" si="4"/>
        <v>0.02884085422168894</v>
      </c>
      <c r="D62" s="69">
        <f t="shared" si="4"/>
        <v>0.01828744993017947</v>
      </c>
      <c r="E62" s="69">
        <f t="shared" si="4"/>
        <v>0.024578497998453293</v>
      </c>
      <c r="F62" s="69">
        <f t="shared" si="4"/>
        <v>0.03081687017406465</v>
      </c>
      <c r="G62" s="69">
        <f t="shared" si="4"/>
        <v>0.022526337872726763</v>
      </c>
      <c r="H62" s="69">
        <f t="shared" si="4"/>
        <v>0.01620382987332428</v>
      </c>
      <c r="I62" s="69">
        <f t="shared" si="4"/>
        <v>0.019609979144585902</v>
      </c>
      <c r="J62" s="69">
        <f t="shared" si="4"/>
        <v>0.020815120243875995</v>
      </c>
      <c r="K62" s="61"/>
      <c r="L62" s="52"/>
    </row>
    <row r="63" spans="1:12" ht="13.5">
      <c r="A63" s="53"/>
      <c r="B63" s="54"/>
      <c r="C63" s="62"/>
      <c r="D63" s="62"/>
      <c r="E63" s="62"/>
      <c r="F63" s="62"/>
      <c r="G63" s="62"/>
      <c r="H63" s="62"/>
      <c r="I63" s="62"/>
      <c r="J63" s="62"/>
      <c r="K63" s="63"/>
      <c r="L63" s="55"/>
    </row>
  </sheetData>
  <mergeCells count="1">
    <mergeCell ref="E1:H1"/>
  </mergeCells>
  <conditionalFormatting sqref="B58:J58 K18:L58">
    <cfRule type="cellIs" priority="1" dxfId="0" operator="equal" stopIfTrue="1">
      <formula>"不合格"</formula>
    </cfRule>
  </conditionalFormatting>
  <conditionalFormatting sqref="C18:C57">
    <cfRule type="expression" priority="2" dxfId="1" stopIfTrue="1">
      <formula>ISBLANK(C18)=TRUE</formula>
    </cfRule>
    <cfRule type="cellIs" priority="3" dxfId="0" operator="greaterThan" stopIfTrue="1">
      <formula>$C$13+$C$14</formula>
    </cfRule>
    <cfRule type="cellIs" priority="4" dxfId="2" operator="lessThan" stopIfTrue="1">
      <formula>$C$13+$C$15</formula>
    </cfRule>
  </conditionalFormatting>
  <conditionalFormatting sqref="D18:D57">
    <cfRule type="expression" priority="5" dxfId="1" stopIfTrue="1">
      <formula>ISBLANK(D18)=TRUE</formula>
    </cfRule>
    <cfRule type="cellIs" priority="6" dxfId="0" operator="greaterThan" stopIfTrue="1">
      <formula>$D$13+$D$14</formula>
    </cfRule>
    <cfRule type="cellIs" priority="7" dxfId="2" operator="lessThan" stopIfTrue="1">
      <formula>$D$13+$D$15</formula>
    </cfRule>
  </conditionalFormatting>
  <conditionalFormatting sqref="E18:E57">
    <cfRule type="expression" priority="8" dxfId="1" stopIfTrue="1">
      <formula>ISBLANK(E18)=TRUE</formula>
    </cfRule>
    <cfRule type="cellIs" priority="9" dxfId="0" operator="greaterThan" stopIfTrue="1">
      <formula>$E$13+$E$14</formula>
    </cfRule>
    <cfRule type="cellIs" priority="10" dxfId="2" operator="lessThan" stopIfTrue="1">
      <formula>$E$13+$E$15</formula>
    </cfRule>
  </conditionalFormatting>
  <conditionalFormatting sqref="B18:B57">
    <cfRule type="expression" priority="11" dxfId="1" stopIfTrue="1">
      <formula>ISBLANK(B18)=TRUE</formula>
    </cfRule>
    <cfRule type="cellIs" priority="12" dxfId="0" operator="greaterThan" stopIfTrue="1">
      <formula>$B$13+$B$14</formula>
    </cfRule>
    <cfRule type="cellIs" priority="13" dxfId="2" operator="lessThan" stopIfTrue="1">
      <formula>$B$13+$B$15</formula>
    </cfRule>
  </conditionalFormatting>
  <conditionalFormatting sqref="F18:F57">
    <cfRule type="expression" priority="14" dxfId="1" stopIfTrue="1">
      <formula>ISBLANK(F18)=TRUE</formula>
    </cfRule>
    <cfRule type="cellIs" priority="15" dxfId="0" operator="greaterThan" stopIfTrue="1">
      <formula>$F$13+$F$14</formula>
    </cfRule>
    <cfRule type="cellIs" priority="16" dxfId="2" operator="lessThan" stopIfTrue="1">
      <formula>$F$13+$F$15</formula>
    </cfRule>
  </conditionalFormatting>
  <conditionalFormatting sqref="G18:G57">
    <cfRule type="expression" priority="17" dxfId="1" stopIfTrue="1">
      <formula>ISBLANK(G18)=TRUE</formula>
    </cfRule>
    <cfRule type="cellIs" priority="18" dxfId="0" operator="greaterThan" stopIfTrue="1">
      <formula>$G$13+$G$14</formula>
    </cfRule>
    <cfRule type="cellIs" priority="19" dxfId="2" operator="lessThan" stopIfTrue="1">
      <formula>$G$13+$G$15</formula>
    </cfRule>
  </conditionalFormatting>
  <conditionalFormatting sqref="H18:H57">
    <cfRule type="expression" priority="20" dxfId="1" stopIfTrue="1">
      <formula>ISBLANK(H18)=TRUE</formula>
    </cfRule>
    <cfRule type="cellIs" priority="21" dxfId="0" operator="greaterThan" stopIfTrue="1">
      <formula>$H$13+$H$14</formula>
    </cfRule>
    <cfRule type="cellIs" priority="22" dxfId="2" operator="lessThan" stopIfTrue="1">
      <formula>$H$13+$H$15</formula>
    </cfRule>
  </conditionalFormatting>
  <conditionalFormatting sqref="I18:I57">
    <cfRule type="expression" priority="23" dxfId="1" stopIfTrue="1">
      <formula>ISBLANK(I18)=TRUE</formula>
    </cfRule>
    <cfRule type="cellIs" priority="24" dxfId="0" operator="greaterThan" stopIfTrue="1">
      <formula>$I$13+$I$14</formula>
    </cfRule>
    <cfRule type="cellIs" priority="25" dxfId="2" operator="lessThan" stopIfTrue="1">
      <formula>$I$13+$I$15</formula>
    </cfRule>
  </conditionalFormatting>
  <conditionalFormatting sqref="J18:J57">
    <cfRule type="expression" priority="26" dxfId="1" stopIfTrue="1">
      <formula>ISBLANK(J18)=TRUE</formula>
    </cfRule>
    <cfRule type="cellIs" priority="27" dxfId="0" operator="greaterThan" stopIfTrue="1">
      <formula>$J$13+$J$14</formula>
    </cfRule>
    <cfRule type="cellIs" priority="28" dxfId="2" operator="lessThan" stopIfTrue="1">
      <formula>$J$13+$J$15</formula>
    </cfRule>
  </conditionalFormatting>
  <printOptions/>
  <pageMargins left="0.75" right="0.25" top="0.62" bottom="0.23" header="0.45" footer="0.21"/>
  <pageSetup orientation="portrait" paperSize="9" r:id="rId3"/>
  <headerFooter alignWithMargins="0">
    <oddHeader>&amp;L&amp;9検査報告書３.xls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有限会社オレンジハウス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杉本行輝</dc:creator>
  <cp:keywords/>
  <dc:description/>
  <cp:lastModifiedBy>ガイド</cp:lastModifiedBy>
  <cp:lastPrinted>2003-04-04T07:58:45Z</cp:lastPrinted>
  <dcterms:created xsi:type="dcterms:W3CDTF">2003-04-03T05:30:57Z</dcterms:created>
  <dcterms:modified xsi:type="dcterms:W3CDTF">2003-04-04T08:16:51Z</dcterms:modified>
  <cp:category/>
  <cp:version/>
  <cp:contentType/>
  <cp:contentStatus/>
</cp:coreProperties>
</file>